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9408" activeTab="3"/>
  </bookViews>
  <sheets>
    <sheet name="KARABIN KOBIETY" sheetId="1" r:id="rId1"/>
    <sheet name="Arkusz3" sheetId="3" state="hidden" r:id="rId2"/>
    <sheet name="PISTOLET KOBIETY" sheetId="2" r:id="rId3"/>
    <sheet name="DWUBÓJ KOBIETY" sheetId="4" r:id="rId4"/>
  </sheets>
  <definedNames>
    <definedName name="_xlnm._FilterDatabase" localSheetId="3" hidden="1">'DWUBÓJ KOBIETY'!$A$5:$M$29</definedName>
    <definedName name="_xlnm._FilterDatabase" localSheetId="0" hidden="1">'KARABIN KOBIETY'!$A$7:$H$34</definedName>
    <definedName name="_xlnm._FilterDatabase" localSheetId="2" hidden="1">'PISTOLET KOBIETY'!$A$7:$H$34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34"/>
  <c r="G33"/>
  <c r="G32"/>
  <c r="G34" i="2"/>
  <c r="G33"/>
  <c r="G32"/>
  <c r="H32" s="1"/>
  <c r="K29" i="4"/>
  <c r="G29"/>
  <c r="G6"/>
  <c r="K6"/>
  <c r="G7"/>
  <c r="K7"/>
  <c r="G8"/>
  <c r="K8"/>
  <c r="G9"/>
  <c r="K9"/>
  <c r="G10"/>
  <c r="K10"/>
  <c r="G11"/>
  <c r="K11"/>
  <c r="G12"/>
  <c r="K12"/>
  <c r="G13"/>
  <c r="K13"/>
  <c r="G14"/>
  <c r="K14"/>
  <c r="G15"/>
  <c r="K15"/>
  <c r="G16"/>
  <c r="K16"/>
  <c r="G17"/>
  <c r="K17"/>
  <c r="G18"/>
  <c r="K18"/>
  <c r="G19"/>
  <c r="K19"/>
  <c r="G20"/>
  <c r="K20"/>
  <c r="G21"/>
  <c r="K21"/>
  <c r="G22"/>
  <c r="K22"/>
  <c r="G23"/>
  <c r="K23"/>
  <c r="G24"/>
  <c r="K24"/>
  <c r="G25"/>
  <c r="K25"/>
  <c r="G26"/>
  <c r="K26"/>
  <c r="G27"/>
  <c r="K27"/>
  <c r="G28"/>
  <c r="K28"/>
  <c r="G31" i="2"/>
  <c r="G30"/>
  <c r="G29"/>
  <c r="G28"/>
  <c r="G27"/>
  <c r="G26"/>
  <c r="G25"/>
  <c r="G24"/>
  <c r="G23"/>
  <c r="G22"/>
  <c r="G21"/>
  <c r="G20"/>
  <c r="G19"/>
  <c r="G18"/>
  <c r="H17" s="1"/>
  <c r="G17"/>
  <c r="G16"/>
  <c r="G15"/>
  <c r="G14"/>
  <c r="G13"/>
  <c r="G12"/>
  <c r="G11"/>
  <c r="G10"/>
  <c r="G9"/>
  <c r="G8"/>
  <c r="G31" i="1"/>
  <c r="G30"/>
  <c r="H29" s="1"/>
  <c r="G29"/>
  <c r="G28"/>
  <c r="G27"/>
  <c r="G26"/>
  <c r="G25"/>
  <c r="G24"/>
  <c r="G23"/>
  <c r="G22"/>
  <c r="G21"/>
  <c r="G8"/>
  <c r="G9"/>
  <c r="G10"/>
  <c r="G11"/>
  <c r="G12"/>
  <c r="G13"/>
  <c r="G14"/>
  <c r="G15"/>
  <c r="G16"/>
  <c r="G17"/>
  <c r="G18"/>
  <c r="H17" s="1"/>
  <c r="G19"/>
  <c r="G20"/>
  <c r="H26" i="2" l="1"/>
  <c r="H23"/>
  <c r="H32" i="1"/>
  <c r="L17" i="4"/>
  <c r="H14" i="2"/>
  <c r="H29"/>
  <c r="H11" i="1"/>
  <c r="H11" i="2"/>
  <c r="H20"/>
  <c r="L18" i="4"/>
  <c r="L22"/>
  <c r="L29"/>
  <c r="L23"/>
  <c r="H23" i="1"/>
  <c r="L28" i="4"/>
  <c r="L24"/>
  <c r="L21"/>
  <c r="L19"/>
  <c r="L16"/>
  <c r="L13"/>
  <c r="H14" i="1"/>
  <c r="H20"/>
  <c r="H26"/>
  <c r="L6" i="4"/>
  <c r="L11"/>
  <c r="L9"/>
  <c r="L7"/>
  <c r="L12"/>
  <c r="L27"/>
  <c r="L25"/>
  <c r="L20"/>
  <c r="L10"/>
  <c r="L8"/>
  <c r="L26"/>
  <c r="L15"/>
  <c r="M15" s="1"/>
  <c r="L14"/>
  <c r="M12" l="1"/>
  <c r="M23"/>
  <c r="M29"/>
  <c r="M20"/>
  <c r="M26"/>
  <c r="M17"/>
  <c r="M9"/>
  <c r="M6"/>
</calcChain>
</file>

<file path=xl/sharedStrings.xml><?xml version="1.0" encoding="utf-8"?>
<sst xmlns="http://schemas.openxmlformats.org/spreadsheetml/2006/main" count="140" uniqueCount="54">
  <si>
    <t>Lp.</t>
  </si>
  <si>
    <t>MORENA Iława</t>
  </si>
  <si>
    <t>ŁUCZNICZKA Bydgoszcz</t>
  </si>
  <si>
    <t>WIM Olsztyn</t>
  </si>
  <si>
    <t>Klub</t>
  </si>
  <si>
    <t>Imię i nazwisko</t>
  </si>
  <si>
    <t>IKS ZRYW Słupsk</t>
  </si>
  <si>
    <t>K 1</t>
  </si>
  <si>
    <t>K 2</t>
  </si>
  <si>
    <t>K 3</t>
  </si>
  <si>
    <t>Razem</t>
  </si>
  <si>
    <t>Drużyna ogółem</t>
  </si>
  <si>
    <t>Ustka  01-04.09.2017</t>
  </si>
  <si>
    <t xml:space="preserve">Drużynowe Mistrzostwa Polski w Strzelectwie Laserowym </t>
  </si>
  <si>
    <t>OMEGA Łódź</t>
  </si>
  <si>
    <t>P 1</t>
  </si>
  <si>
    <t>P 2</t>
  </si>
  <si>
    <t>P 3</t>
  </si>
  <si>
    <t>Razem karabin</t>
  </si>
  <si>
    <t>Razem pistolet</t>
  </si>
  <si>
    <t>Dwubój</t>
  </si>
  <si>
    <t>LASER – KARABIN – KOBIETY</t>
  </si>
  <si>
    <t>LASER – DWUBÓJ– KOBIETY</t>
  </si>
  <si>
    <t>SUDETY Kłodzko</t>
  </si>
  <si>
    <t>Edyta Dering</t>
  </si>
  <si>
    <t>Urszula Normantowicz</t>
  </si>
  <si>
    <t>Aneta Pieńkowska</t>
  </si>
  <si>
    <t>Jolanta Szapańska</t>
  </si>
  <si>
    <t>Georgina Myler</t>
  </si>
  <si>
    <t>Barbara Dołowy</t>
  </si>
  <si>
    <t>Bożena Kruk</t>
  </si>
  <si>
    <t>Katarzyna Orzechowska</t>
  </si>
  <si>
    <t>Elżbieta Pietrakiewicz</t>
  </si>
  <si>
    <t>Jolanta Staczak</t>
  </si>
  <si>
    <t>Jadwiga Szamal</t>
  </si>
  <si>
    <t>Marianna Dorociak</t>
  </si>
  <si>
    <t>Regina Szczypiorska</t>
  </si>
  <si>
    <t>Klaudia Maria Żelazowska</t>
  </si>
  <si>
    <t>Grażyna Kamińska</t>
  </si>
  <si>
    <t>Bożena Wiechowska</t>
  </si>
  <si>
    <t>MORENA Iława 2</t>
  </si>
  <si>
    <t>Agnieszka Król - Jaśkiewicz</t>
  </si>
  <si>
    <t>Kamila Potasińska</t>
  </si>
  <si>
    <t>Izabela Mirynowska</t>
  </si>
  <si>
    <t>Edyta Kazberuk</t>
  </si>
  <si>
    <t>Zofia Wierzbicka</t>
  </si>
  <si>
    <t>VICTORIA Białystok</t>
  </si>
  <si>
    <t>Irena Henisz</t>
  </si>
  <si>
    <t>Krystyna Kowalczuk</t>
  </si>
  <si>
    <t>MORENA Iława 3</t>
  </si>
  <si>
    <t>Renata Pawełczak</t>
  </si>
  <si>
    <t>LASER – PISTOLET – KOBIETY</t>
  </si>
  <si>
    <t>Jolanta Stańczak</t>
  </si>
  <si>
    <t>Miejsce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</si>
</sst>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3" fillId="0" borderId="10" xfId="0" applyFont="1" applyBorder="1" applyAlignment="1">
      <alignment horizontal="left"/>
    </xf>
    <xf numFmtId="0" fontId="9" fillId="0" borderId="0" xfId="0" applyFont="1" applyAlignment="1"/>
    <xf numFmtId="0" fontId="8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3:I35"/>
  <sheetViews>
    <sheetView workbookViewId="0">
      <selection activeCell="J4" sqref="J4"/>
    </sheetView>
  </sheetViews>
  <sheetFormatPr defaultRowHeight="15.6"/>
  <cols>
    <col min="1" max="1" width="3.5546875" customWidth="1"/>
    <col min="2" max="2" width="16.109375" customWidth="1"/>
    <col min="3" max="3" width="14.5546875" customWidth="1"/>
    <col min="8" max="8" width="8.33203125" customWidth="1"/>
    <col min="9" max="9" width="8.88671875" style="24"/>
  </cols>
  <sheetData>
    <row r="3" spans="1:9" ht="22.8">
      <c r="A3" s="6"/>
      <c r="B3" s="42" t="s">
        <v>12</v>
      </c>
      <c r="C3" s="42"/>
      <c r="D3" s="42"/>
      <c r="E3" s="42"/>
      <c r="F3" s="4"/>
      <c r="G3" s="4"/>
      <c r="H3" s="4"/>
    </row>
    <row r="4" spans="1:9" ht="17.399999999999999">
      <c r="A4" s="5"/>
      <c r="B4" s="41" t="s">
        <v>13</v>
      </c>
      <c r="C4" s="41"/>
      <c r="D4" s="41"/>
      <c r="E4" s="41"/>
      <c r="F4" s="41"/>
      <c r="G4" s="41"/>
      <c r="H4" s="41"/>
    </row>
    <row r="5" spans="1:9">
      <c r="A5" s="7"/>
      <c r="B5" s="43" t="s">
        <v>21</v>
      </c>
      <c r="C5" s="43"/>
      <c r="D5" s="43"/>
      <c r="E5" s="43"/>
      <c r="F5" s="4"/>
      <c r="G5" s="4"/>
      <c r="H5" s="4"/>
    </row>
    <row r="6" spans="1:9">
      <c r="A6" s="7"/>
      <c r="B6" s="8"/>
      <c r="C6" s="8"/>
      <c r="D6" s="8"/>
      <c r="E6" s="8"/>
      <c r="F6" s="4"/>
      <c r="G6" s="4"/>
      <c r="H6" s="4"/>
    </row>
    <row r="7" spans="1:9" ht="28.2" thickBot="1">
      <c r="A7" s="13" t="s">
        <v>0</v>
      </c>
      <c r="B7" s="13" t="s">
        <v>4</v>
      </c>
      <c r="C7" s="13" t="s">
        <v>5</v>
      </c>
      <c r="D7" s="13" t="s">
        <v>7</v>
      </c>
      <c r="E7" s="13" t="s">
        <v>8</v>
      </c>
      <c r="F7" s="13" t="s">
        <v>9</v>
      </c>
      <c r="G7" s="13" t="s">
        <v>10</v>
      </c>
      <c r="H7" s="30" t="s">
        <v>11</v>
      </c>
      <c r="I7" s="23" t="s">
        <v>53</v>
      </c>
    </row>
    <row r="8" spans="1:9" ht="34.950000000000003" customHeight="1" thickTop="1" thickBot="1">
      <c r="A8" s="51">
        <v>1</v>
      </c>
      <c r="B8" s="53" t="s">
        <v>6</v>
      </c>
      <c r="C8" s="1" t="s">
        <v>41</v>
      </c>
      <c r="D8" s="1">
        <v>97</v>
      </c>
      <c r="E8" s="1">
        <v>98.6</v>
      </c>
      <c r="F8" s="1">
        <v>99.7</v>
      </c>
      <c r="G8" s="1">
        <f t="shared" ref="G8:G20" si="0">SUM(D8:F8)</f>
        <v>295.3</v>
      </c>
      <c r="H8" s="45">
        <f>SUM(G8:G10)</f>
        <v>840.2</v>
      </c>
      <c r="I8" s="31">
        <v>2</v>
      </c>
    </row>
    <row r="9" spans="1:9" ht="34.950000000000003" customHeight="1" thickTop="1" thickBot="1">
      <c r="A9" s="52"/>
      <c r="B9" s="54"/>
      <c r="C9" s="1" t="s">
        <v>42</v>
      </c>
      <c r="D9" s="1">
        <v>86.3</v>
      </c>
      <c r="E9" s="1">
        <v>87.2</v>
      </c>
      <c r="F9" s="1">
        <v>90.7</v>
      </c>
      <c r="G9" s="1">
        <f t="shared" si="0"/>
        <v>264.2</v>
      </c>
      <c r="H9" s="46"/>
      <c r="I9" s="31"/>
    </row>
    <row r="10" spans="1:9" ht="34.950000000000003" customHeight="1" thickTop="1" thickBot="1">
      <c r="A10" s="52"/>
      <c r="B10" s="54"/>
      <c r="C10" s="14" t="s">
        <v>43</v>
      </c>
      <c r="D10" s="2">
        <v>95.3</v>
      </c>
      <c r="E10" s="2">
        <v>93.2</v>
      </c>
      <c r="F10" s="2">
        <v>92.2</v>
      </c>
      <c r="G10" s="2">
        <f t="shared" si="0"/>
        <v>280.7</v>
      </c>
      <c r="H10" s="47"/>
      <c r="I10" s="31"/>
    </row>
    <row r="11" spans="1:9" ht="34.950000000000003" customHeight="1" thickTop="1" thickBot="1">
      <c r="A11" s="32">
        <v>2</v>
      </c>
      <c r="B11" s="35" t="s">
        <v>1</v>
      </c>
      <c r="C11" s="3" t="s">
        <v>35</v>
      </c>
      <c r="D11" s="3">
        <v>97.9</v>
      </c>
      <c r="E11" s="3">
        <v>96.3</v>
      </c>
      <c r="F11" s="3">
        <v>99.7</v>
      </c>
      <c r="G11" s="3">
        <f t="shared" si="0"/>
        <v>293.89999999999998</v>
      </c>
      <c r="H11" s="44">
        <f>SUM(G11:G12:G13)</f>
        <v>846.3</v>
      </c>
      <c r="I11" s="31">
        <v>1</v>
      </c>
    </row>
    <row r="12" spans="1:9" ht="34.950000000000003" customHeight="1" thickTop="1" thickBot="1">
      <c r="A12" s="33"/>
      <c r="B12" s="36"/>
      <c r="C12" s="1" t="s">
        <v>36</v>
      </c>
      <c r="D12" s="1">
        <v>69.7</v>
      </c>
      <c r="E12" s="1">
        <v>91.5</v>
      </c>
      <c r="F12" s="1">
        <v>85.8</v>
      </c>
      <c r="G12" s="1">
        <f t="shared" si="0"/>
        <v>247</v>
      </c>
      <c r="H12" s="39"/>
      <c r="I12" s="31"/>
    </row>
    <row r="13" spans="1:9" ht="34.950000000000003" customHeight="1" thickTop="1" thickBot="1">
      <c r="A13" s="34"/>
      <c r="B13" s="37"/>
      <c r="C13" s="14" t="s">
        <v>37</v>
      </c>
      <c r="D13" s="17">
        <v>101.3</v>
      </c>
      <c r="E13" s="17">
        <v>103.8</v>
      </c>
      <c r="F13" s="17">
        <v>100.3</v>
      </c>
      <c r="G13" s="2">
        <f t="shared" si="0"/>
        <v>305.39999999999998</v>
      </c>
      <c r="H13" s="40"/>
      <c r="I13" s="31"/>
    </row>
    <row r="14" spans="1:9" ht="34.950000000000003" customHeight="1" thickTop="1" thickBot="1">
      <c r="A14" s="32">
        <v>3</v>
      </c>
      <c r="B14" s="35" t="s">
        <v>40</v>
      </c>
      <c r="C14" s="3" t="s">
        <v>38</v>
      </c>
      <c r="D14" s="3">
        <v>73</v>
      </c>
      <c r="E14" s="3">
        <v>75.8</v>
      </c>
      <c r="F14" s="3">
        <v>71.099999999999994</v>
      </c>
      <c r="G14" s="3">
        <f t="shared" si="0"/>
        <v>219.9</v>
      </c>
      <c r="H14" s="44">
        <f>SUM(G14:G15:G16)</f>
        <v>653.5</v>
      </c>
      <c r="I14" s="31">
        <v>6</v>
      </c>
    </row>
    <row r="15" spans="1:9" ht="34.950000000000003" customHeight="1" thickTop="1" thickBot="1">
      <c r="A15" s="33"/>
      <c r="B15" s="36"/>
      <c r="C15" s="1" t="s">
        <v>47</v>
      </c>
      <c r="D15" s="1">
        <v>74</v>
      </c>
      <c r="E15" s="1">
        <v>73.5</v>
      </c>
      <c r="F15" s="1">
        <v>75.099999999999994</v>
      </c>
      <c r="G15" s="1">
        <f t="shared" si="0"/>
        <v>222.6</v>
      </c>
      <c r="H15" s="39"/>
      <c r="I15" s="31"/>
    </row>
    <row r="16" spans="1:9" ht="34.950000000000003" customHeight="1" thickTop="1" thickBot="1">
      <c r="A16" s="34"/>
      <c r="B16" s="37"/>
      <c r="C16" s="14" t="s">
        <v>39</v>
      </c>
      <c r="D16" s="2">
        <v>71.099999999999994</v>
      </c>
      <c r="E16" s="2">
        <v>68.2</v>
      </c>
      <c r="F16" s="2">
        <v>71.7</v>
      </c>
      <c r="G16" s="2">
        <f t="shared" si="0"/>
        <v>211</v>
      </c>
      <c r="H16" s="40"/>
      <c r="I16" s="31"/>
    </row>
    <row r="17" spans="1:9" ht="34.950000000000003" customHeight="1" thickTop="1" thickBot="1">
      <c r="A17" s="32">
        <v>4</v>
      </c>
      <c r="B17" s="35" t="s">
        <v>2</v>
      </c>
      <c r="C17" s="3"/>
      <c r="D17" s="3"/>
      <c r="E17" s="3"/>
      <c r="F17" s="3"/>
      <c r="G17" s="3">
        <f t="shared" si="0"/>
        <v>0</v>
      </c>
      <c r="H17" s="44">
        <f>SUM(G17:G18:G19)</f>
        <v>528.4</v>
      </c>
      <c r="I17" s="31">
        <v>8</v>
      </c>
    </row>
    <row r="18" spans="1:9" ht="34.950000000000003" customHeight="1" thickTop="1" thickBot="1">
      <c r="A18" s="33"/>
      <c r="B18" s="36"/>
      <c r="C18" s="1" t="s">
        <v>28</v>
      </c>
      <c r="D18" s="1">
        <v>74.2</v>
      </c>
      <c r="E18" s="1">
        <v>86.3</v>
      </c>
      <c r="F18" s="1">
        <v>98.7</v>
      </c>
      <c r="G18" s="1">
        <f t="shared" si="0"/>
        <v>259.2</v>
      </c>
      <c r="H18" s="39"/>
      <c r="I18" s="31"/>
    </row>
    <row r="19" spans="1:9" ht="34.950000000000003" customHeight="1" thickTop="1" thickBot="1">
      <c r="A19" s="34"/>
      <c r="B19" s="37"/>
      <c r="C19" s="1" t="s">
        <v>27</v>
      </c>
      <c r="D19" s="16">
        <v>98.5</v>
      </c>
      <c r="E19" s="16">
        <v>92.5</v>
      </c>
      <c r="F19" s="16">
        <v>78.2</v>
      </c>
      <c r="G19" s="2">
        <f t="shared" si="0"/>
        <v>269.2</v>
      </c>
      <c r="H19" s="40"/>
      <c r="I19" s="31"/>
    </row>
    <row r="20" spans="1:9" ht="34.950000000000003" customHeight="1" thickTop="1" thickBot="1">
      <c r="A20" s="32">
        <v>5</v>
      </c>
      <c r="B20" s="35" t="s">
        <v>3</v>
      </c>
      <c r="C20" s="3" t="s">
        <v>29</v>
      </c>
      <c r="D20" s="3">
        <v>81.099999999999994</v>
      </c>
      <c r="E20" s="3">
        <v>80.3</v>
      </c>
      <c r="F20" s="3">
        <v>83.3</v>
      </c>
      <c r="G20" s="3">
        <f t="shared" si="0"/>
        <v>244.7</v>
      </c>
      <c r="H20" s="44">
        <f>SUM(G20:G21:G22)</f>
        <v>777.09999999999991</v>
      </c>
      <c r="I20" s="31">
        <v>3</v>
      </c>
    </row>
    <row r="21" spans="1:9" ht="34.950000000000003" customHeight="1" thickTop="1" thickBot="1">
      <c r="A21" s="33"/>
      <c r="B21" s="36"/>
      <c r="C21" s="1" t="s">
        <v>30</v>
      </c>
      <c r="D21" s="1">
        <v>80.5</v>
      </c>
      <c r="E21" s="1">
        <v>85.6</v>
      </c>
      <c r="F21" s="1">
        <v>87.8</v>
      </c>
      <c r="G21" s="1">
        <f t="shared" ref="G21:G31" si="1">SUM(D21:F21)</f>
        <v>253.89999999999998</v>
      </c>
      <c r="H21" s="39"/>
      <c r="I21" s="31"/>
    </row>
    <row r="22" spans="1:9" ht="34.950000000000003" customHeight="1" thickTop="1" thickBot="1">
      <c r="A22" s="34"/>
      <c r="B22" s="37"/>
      <c r="C22" s="14" t="s">
        <v>31</v>
      </c>
      <c r="D22" s="16">
        <v>96.2</v>
      </c>
      <c r="E22" s="16">
        <v>88.1</v>
      </c>
      <c r="F22" s="16">
        <v>94.2</v>
      </c>
      <c r="G22" s="2">
        <f t="shared" si="1"/>
        <v>278.5</v>
      </c>
      <c r="H22" s="40"/>
      <c r="I22" s="31"/>
    </row>
    <row r="23" spans="1:9" ht="34.950000000000003" customHeight="1" thickTop="1" thickBot="1">
      <c r="A23" s="32">
        <v>6</v>
      </c>
      <c r="B23" s="35" t="s">
        <v>23</v>
      </c>
      <c r="C23" s="3" t="s">
        <v>24</v>
      </c>
      <c r="D23" s="3">
        <v>99</v>
      </c>
      <c r="E23" s="3">
        <v>98.8</v>
      </c>
      <c r="F23" s="3">
        <v>86.3</v>
      </c>
      <c r="G23" s="3">
        <f t="shared" si="1"/>
        <v>284.10000000000002</v>
      </c>
      <c r="H23" s="44">
        <f>SUM(G23:G24:G25)</f>
        <v>716.40000000000009</v>
      </c>
      <c r="I23" s="31">
        <v>5</v>
      </c>
    </row>
    <row r="24" spans="1:9" ht="34.950000000000003" customHeight="1" thickTop="1" thickBot="1">
      <c r="A24" s="33"/>
      <c r="B24" s="36"/>
      <c r="C24" s="1" t="s">
        <v>25</v>
      </c>
      <c r="D24" s="1">
        <v>88.2</v>
      </c>
      <c r="E24" s="1">
        <v>87.8</v>
      </c>
      <c r="F24" s="1">
        <v>90.1</v>
      </c>
      <c r="G24" s="1">
        <f t="shared" si="1"/>
        <v>266.10000000000002</v>
      </c>
      <c r="H24" s="39"/>
      <c r="I24" s="31"/>
    </row>
    <row r="25" spans="1:9" ht="34.950000000000003" customHeight="1" thickTop="1" thickBot="1">
      <c r="A25" s="34"/>
      <c r="B25" s="37"/>
      <c r="C25" s="14" t="s">
        <v>26</v>
      </c>
      <c r="D25" s="17">
        <v>62.6</v>
      </c>
      <c r="E25" s="17">
        <v>45.9</v>
      </c>
      <c r="F25" s="17">
        <v>57.7</v>
      </c>
      <c r="G25" s="2">
        <f t="shared" si="1"/>
        <v>166.2</v>
      </c>
      <c r="H25" s="40"/>
      <c r="I25" s="31"/>
    </row>
    <row r="26" spans="1:9" ht="34.950000000000003" customHeight="1" thickTop="1" thickBot="1">
      <c r="A26" s="32">
        <v>7</v>
      </c>
      <c r="B26" s="35" t="s">
        <v>14</v>
      </c>
      <c r="C26" s="3" t="s">
        <v>32</v>
      </c>
      <c r="D26" s="3">
        <v>62.7</v>
      </c>
      <c r="E26" s="3">
        <v>73.599999999999994</v>
      </c>
      <c r="F26" s="3">
        <v>89.2</v>
      </c>
      <c r="G26" s="3">
        <f t="shared" si="1"/>
        <v>225.5</v>
      </c>
      <c r="H26" s="44">
        <f>SUM(G26:G27:G28)</f>
        <v>580.70000000000005</v>
      </c>
      <c r="I26" s="31">
        <v>7</v>
      </c>
    </row>
    <row r="27" spans="1:9" ht="34.950000000000003" customHeight="1" thickTop="1" thickBot="1">
      <c r="A27" s="33"/>
      <c r="B27" s="36"/>
      <c r="C27" s="1" t="s">
        <v>33</v>
      </c>
      <c r="D27" s="1">
        <v>21.6</v>
      </c>
      <c r="E27" s="1">
        <v>58.7</v>
      </c>
      <c r="F27" s="1">
        <v>86.2</v>
      </c>
      <c r="G27" s="1">
        <f t="shared" si="1"/>
        <v>166.5</v>
      </c>
      <c r="H27" s="39"/>
      <c r="I27" s="31"/>
    </row>
    <row r="28" spans="1:9" ht="34.950000000000003" customHeight="1" thickTop="1" thickBot="1">
      <c r="A28" s="34"/>
      <c r="B28" s="37"/>
      <c r="C28" s="1" t="s">
        <v>34</v>
      </c>
      <c r="D28" s="1">
        <v>57.9</v>
      </c>
      <c r="E28" s="1">
        <v>54.3</v>
      </c>
      <c r="F28" s="1">
        <v>76.5</v>
      </c>
      <c r="G28" s="1">
        <f t="shared" si="1"/>
        <v>188.7</v>
      </c>
      <c r="H28" s="40"/>
      <c r="I28" s="31"/>
    </row>
    <row r="29" spans="1:9" ht="34.950000000000003" customHeight="1" thickTop="1" thickBot="1">
      <c r="A29" s="32">
        <v>8</v>
      </c>
      <c r="B29" s="35" t="s">
        <v>46</v>
      </c>
      <c r="C29" s="3" t="s">
        <v>44</v>
      </c>
      <c r="D29" s="3">
        <v>97.1</v>
      </c>
      <c r="E29" s="3">
        <v>92.8</v>
      </c>
      <c r="F29" s="3">
        <v>99</v>
      </c>
      <c r="G29" s="3">
        <f t="shared" si="1"/>
        <v>288.89999999999998</v>
      </c>
      <c r="H29" s="38">
        <f>SUM(G29:G30:G31)</f>
        <v>739.1</v>
      </c>
      <c r="I29" s="31">
        <v>4</v>
      </c>
    </row>
    <row r="30" spans="1:9" ht="34.950000000000003" customHeight="1" thickTop="1" thickBot="1">
      <c r="A30" s="33"/>
      <c r="B30" s="36"/>
      <c r="C30" s="1" t="s">
        <v>48</v>
      </c>
      <c r="D30" s="1">
        <v>91.7</v>
      </c>
      <c r="E30" s="1">
        <v>93.4</v>
      </c>
      <c r="F30" s="1">
        <v>93.1</v>
      </c>
      <c r="G30" s="1">
        <f t="shared" si="1"/>
        <v>278.20000000000005</v>
      </c>
      <c r="H30" s="39"/>
      <c r="I30" s="31"/>
    </row>
    <row r="31" spans="1:9" ht="34.950000000000003" customHeight="1" thickTop="1" thickBot="1">
      <c r="A31" s="48"/>
      <c r="B31" s="50"/>
      <c r="C31" s="1" t="s">
        <v>45</v>
      </c>
      <c r="D31" s="1">
        <v>63</v>
      </c>
      <c r="E31" s="1">
        <v>58.1</v>
      </c>
      <c r="F31" s="1">
        <v>50.9</v>
      </c>
      <c r="G31" s="1">
        <f t="shared" si="1"/>
        <v>172</v>
      </c>
      <c r="H31" s="49"/>
      <c r="I31" s="31"/>
    </row>
    <row r="32" spans="1:9" ht="35.1" customHeight="1" thickTop="1" thickBot="1">
      <c r="A32" s="32">
        <v>9</v>
      </c>
      <c r="B32" s="35" t="s">
        <v>49</v>
      </c>
      <c r="C32" s="3" t="s">
        <v>50</v>
      </c>
      <c r="D32" s="3">
        <v>45.2</v>
      </c>
      <c r="E32" s="3">
        <v>35.200000000000003</v>
      </c>
      <c r="F32" s="3">
        <v>67.7</v>
      </c>
      <c r="G32" s="3">
        <f t="shared" ref="G32:G34" si="2">SUM(D32:F32)</f>
        <v>148.10000000000002</v>
      </c>
      <c r="H32" s="38">
        <f>SUM(G32:G33:G34)</f>
        <v>148.10000000000002</v>
      </c>
      <c r="I32" s="31">
        <v>9</v>
      </c>
    </row>
    <row r="33" spans="1:9" ht="35.1" customHeight="1" thickTop="1" thickBot="1">
      <c r="A33" s="33"/>
      <c r="B33" s="36"/>
      <c r="C33" s="1"/>
      <c r="D33" s="1"/>
      <c r="E33" s="1"/>
      <c r="F33" s="1"/>
      <c r="G33" s="1">
        <f t="shared" si="2"/>
        <v>0</v>
      </c>
      <c r="H33" s="39"/>
      <c r="I33" s="31"/>
    </row>
    <row r="34" spans="1:9" ht="35.1" customHeight="1" thickTop="1" thickBot="1">
      <c r="A34" s="34"/>
      <c r="B34" s="37"/>
      <c r="C34" s="16"/>
      <c r="D34" s="16"/>
      <c r="E34" s="16"/>
      <c r="F34" s="16"/>
      <c r="G34" s="15">
        <f t="shared" si="2"/>
        <v>0</v>
      </c>
      <c r="H34" s="40"/>
      <c r="I34" s="31"/>
    </row>
    <row r="35" spans="1:9" ht="16.2" thickTop="1"/>
  </sheetData>
  <autoFilter ref="A7:H34">
    <filterColumn colId="7">
      <iconFilter iconSet="3Arrows"/>
    </filterColumn>
  </autoFilter>
  <mergeCells count="39">
    <mergeCell ref="A8:A10"/>
    <mergeCell ref="B8:B10"/>
    <mergeCell ref="A11:A13"/>
    <mergeCell ref="B11:B13"/>
    <mergeCell ref="A14:A16"/>
    <mergeCell ref="B14:B16"/>
    <mergeCell ref="B23:B25"/>
    <mergeCell ref="B26:B28"/>
    <mergeCell ref="B29:B31"/>
    <mergeCell ref="A17:A19"/>
    <mergeCell ref="A20:A22"/>
    <mergeCell ref="A23:A25"/>
    <mergeCell ref="B17:B19"/>
    <mergeCell ref="B20:B22"/>
    <mergeCell ref="A32:A34"/>
    <mergeCell ref="B32:B34"/>
    <mergeCell ref="H32:H34"/>
    <mergeCell ref="B4:H4"/>
    <mergeCell ref="B3:E3"/>
    <mergeCell ref="B5:E5"/>
    <mergeCell ref="H17:H19"/>
    <mergeCell ref="H20:H22"/>
    <mergeCell ref="H8:H10"/>
    <mergeCell ref="H11:H13"/>
    <mergeCell ref="H14:H16"/>
    <mergeCell ref="A26:A28"/>
    <mergeCell ref="A29:A31"/>
    <mergeCell ref="H23:H25"/>
    <mergeCell ref="H26:H28"/>
    <mergeCell ref="H29:H31"/>
    <mergeCell ref="I23:I25"/>
    <mergeCell ref="I26:I28"/>
    <mergeCell ref="I29:I31"/>
    <mergeCell ref="I32:I34"/>
    <mergeCell ref="I8:I10"/>
    <mergeCell ref="I11:I13"/>
    <mergeCell ref="I14:I16"/>
    <mergeCell ref="I17:I19"/>
    <mergeCell ref="I20:I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3:I35"/>
  <sheetViews>
    <sheetView topLeftCell="A4" workbookViewId="0">
      <selection activeCell="H7" sqref="H7"/>
    </sheetView>
  </sheetViews>
  <sheetFormatPr defaultRowHeight="15.6"/>
  <cols>
    <col min="1" max="1" width="3.33203125" customWidth="1"/>
    <col min="2" max="2" width="15" customWidth="1"/>
    <col min="3" max="3" width="14.88671875" customWidth="1"/>
    <col min="8" max="8" width="8.88671875" customWidth="1"/>
    <col min="9" max="9" width="8.6640625" style="27" customWidth="1"/>
  </cols>
  <sheetData>
    <row r="3" spans="1:9" ht="22.8">
      <c r="A3" s="6"/>
      <c r="B3" s="42" t="s">
        <v>12</v>
      </c>
      <c r="C3" s="42"/>
      <c r="D3" s="42"/>
      <c r="E3" s="42"/>
      <c r="F3" s="4"/>
      <c r="G3" s="4"/>
      <c r="H3" s="4"/>
    </row>
    <row r="4" spans="1:9" ht="17.399999999999999">
      <c r="A4" s="5"/>
      <c r="B4" s="41" t="s">
        <v>13</v>
      </c>
      <c r="C4" s="41"/>
      <c r="D4" s="41"/>
      <c r="E4" s="41"/>
      <c r="F4" s="41"/>
      <c r="G4" s="41"/>
      <c r="H4" s="41"/>
    </row>
    <row r="5" spans="1:9">
      <c r="A5" s="7"/>
      <c r="B5" s="43" t="s">
        <v>51</v>
      </c>
      <c r="C5" s="43"/>
      <c r="D5" s="43"/>
      <c r="E5" s="43"/>
      <c r="F5" s="4"/>
      <c r="G5" s="4"/>
      <c r="H5" s="4"/>
    </row>
    <row r="6" spans="1:9">
      <c r="A6" s="7"/>
      <c r="B6" s="8"/>
      <c r="C6" s="8"/>
      <c r="D6" s="8"/>
      <c r="E6" s="8"/>
      <c r="F6" s="4"/>
      <c r="G6" s="4"/>
      <c r="H6" s="4"/>
    </row>
    <row r="7" spans="1:9" ht="31.8" thickBot="1">
      <c r="A7" s="11" t="s">
        <v>0</v>
      </c>
      <c r="B7" s="11" t="s">
        <v>4</v>
      </c>
      <c r="C7" s="11" t="s">
        <v>5</v>
      </c>
      <c r="D7" s="11" t="s">
        <v>15</v>
      </c>
      <c r="E7" s="11" t="s">
        <v>16</v>
      </c>
      <c r="F7" s="11" t="s">
        <v>17</v>
      </c>
      <c r="G7" s="11" t="s">
        <v>10</v>
      </c>
      <c r="H7" s="29" t="s">
        <v>11</v>
      </c>
      <c r="I7" s="26" t="s">
        <v>53</v>
      </c>
    </row>
    <row r="8" spans="1:9" ht="34.950000000000003" customHeight="1" thickTop="1" thickBot="1">
      <c r="A8" s="51">
        <v>1</v>
      </c>
      <c r="B8" s="53" t="s">
        <v>6</v>
      </c>
      <c r="C8" s="1" t="s">
        <v>41</v>
      </c>
      <c r="D8" s="1">
        <v>72.2</v>
      </c>
      <c r="E8" s="1">
        <v>73.8</v>
      </c>
      <c r="F8" s="1">
        <v>72.7</v>
      </c>
      <c r="G8" s="1">
        <f t="shared" ref="G8:G31" si="0">SUM(D8:F8)</f>
        <v>218.7</v>
      </c>
      <c r="H8" s="44">
        <v>632.29999999999995</v>
      </c>
      <c r="I8" s="31">
        <v>3</v>
      </c>
    </row>
    <row r="9" spans="1:9" ht="34.950000000000003" customHeight="1" thickTop="1" thickBot="1">
      <c r="A9" s="52"/>
      <c r="B9" s="54"/>
      <c r="C9" s="1" t="s">
        <v>42</v>
      </c>
      <c r="D9" s="1">
        <v>75.3</v>
      </c>
      <c r="E9" s="1">
        <v>65.7</v>
      </c>
      <c r="F9" s="1">
        <v>72.900000000000006</v>
      </c>
      <c r="G9" s="1">
        <f t="shared" si="0"/>
        <v>213.9</v>
      </c>
      <c r="H9" s="39"/>
      <c r="I9" s="31"/>
    </row>
    <row r="10" spans="1:9" ht="34.950000000000003" customHeight="1" thickTop="1" thickBot="1">
      <c r="A10" s="52"/>
      <c r="B10" s="54"/>
      <c r="C10" s="14" t="s">
        <v>43</v>
      </c>
      <c r="D10" s="21">
        <v>65.7</v>
      </c>
      <c r="E10" s="21">
        <v>58.5</v>
      </c>
      <c r="F10" s="21">
        <v>75.5</v>
      </c>
      <c r="G10" s="2">
        <f t="shared" si="0"/>
        <v>199.7</v>
      </c>
      <c r="H10" s="40"/>
      <c r="I10" s="31"/>
    </row>
    <row r="11" spans="1:9" ht="34.950000000000003" customHeight="1" thickTop="1" thickBot="1">
      <c r="A11" s="32">
        <v>2</v>
      </c>
      <c r="B11" s="35" t="s">
        <v>1</v>
      </c>
      <c r="C11" s="3" t="s">
        <v>35</v>
      </c>
      <c r="D11" s="3">
        <v>69</v>
      </c>
      <c r="E11" s="3">
        <v>72.400000000000006</v>
      </c>
      <c r="F11" s="3">
        <v>71.599999999999994</v>
      </c>
      <c r="G11" s="3">
        <f t="shared" si="0"/>
        <v>213</v>
      </c>
      <c r="H11" s="44">
        <f>SUM(G11:G12:G13)</f>
        <v>701.5</v>
      </c>
      <c r="I11" s="55">
        <v>1</v>
      </c>
    </row>
    <row r="12" spans="1:9" ht="34.950000000000003" customHeight="1" thickTop="1" thickBot="1">
      <c r="A12" s="33"/>
      <c r="B12" s="36"/>
      <c r="C12" s="1" t="s">
        <v>36</v>
      </c>
      <c r="D12" s="1">
        <v>79.599999999999994</v>
      </c>
      <c r="E12" s="1">
        <v>49.2</v>
      </c>
      <c r="F12" s="1">
        <v>67.3</v>
      </c>
      <c r="G12" s="1">
        <f t="shared" si="0"/>
        <v>196.10000000000002</v>
      </c>
      <c r="H12" s="39"/>
      <c r="I12" s="55"/>
    </row>
    <row r="13" spans="1:9" ht="34.950000000000003" customHeight="1" thickTop="1" thickBot="1">
      <c r="A13" s="34"/>
      <c r="B13" s="37"/>
      <c r="C13" s="14" t="s">
        <v>37</v>
      </c>
      <c r="D13" s="2">
        <v>96.3</v>
      </c>
      <c r="E13" s="2">
        <v>98.7</v>
      </c>
      <c r="F13" s="2">
        <v>97.4</v>
      </c>
      <c r="G13" s="2">
        <f t="shared" si="0"/>
        <v>292.39999999999998</v>
      </c>
      <c r="H13" s="40"/>
      <c r="I13" s="55"/>
    </row>
    <row r="14" spans="1:9" ht="34.950000000000003" customHeight="1" thickTop="1" thickBot="1">
      <c r="A14" s="32">
        <v>3</v>
      </c>
      <c r="B14" s="35" t="s">
        <v>40</v>
      </c>
      <c r="C14" s="3" t="s">
        <v>38</v>
      </c>
      <c r="D14" s="3">
        <v>60</v>
      </c>
      <c r="E14" s="3">
        <v>73.2</v>
      </c>
      <c r="F14" s="3">
        <v>57.3</v>
      </c>
      <c r="G14" s="3">
        <f t="shared" si="0"/>
        <v>190.5</v>
      </c>
      <c r="H14" s="44">
        <f>SUM(G14:G15:G16)</f>
        <v>454.70000000000005</v>
      </c>
      <c r="I14" s="55">
        <v>7</v>
      </c>
    </row>
    <row r="15" spans="1:9" ht="34.950000000000003" customHeight="1" thickTop="1" thickBot="1">
      <c r="A15" s="33"/>
      <c r="B15" s="36"/>
      <c r="C15" s="1" t="s">
        <v>47</v>
      </c>
      <c r="D15" s="1">
        <v>35.9</v>
      </c>
      <c r="E15" s="1">
        <v>43.4</v>
      </c>
      <c r="F15" s="1">
        <v>37.700000000000003</v>
      </c>
      <c r="G15" s="1">
        <f t="shared" si="0"/>
        <v>117</v>
      </c>
      <c r="H15" s="39"/>
      <c r="I15" s="55"/>
    </row>
    <row r="16" spans="1:9" ht="34.950000000000003" customHeight="1" thickTop="1" thickBot="1">
      <c r="A16" s="34"/>
      <c r="B16" s="37"/>
      <c r="C16" s="14" t="s">
        <v>39</v>
      </c>
      <c r="D16" s="2">
        <v>54.6</v>
      </c>
      <c r="E16" s="2">
        <v>33.200000000000003</v>
      </c>
      <c r="F16" s="2">
        <v>59.4</v>
      </c>
      <c r="G16" s="2">
        <f t="shared" si="0"/>
        <v>147.20000000000002</v>
      </c>
      <c r="H16" s="40"/>
      <c r="I16" s="55"/>
    </row>
    <row r="17" spans="1:9" ht="34.950000000000003" customHeight="1" thickTop="1" thickBot="1">
      <c r="A17" s="32">
        <v>4</v>
      </c>
      <c r="B17" s="35" t="s">
        <v>2</v>
      </c>
      <c r="C17" s="3"/>
      <c r="D17" s="3"/>
      <c r="E17" s="3"/>
      <c r="F17" s="3"/>
      <c r="G17" s="3">
        <f t="shared" si="0"/>
        <v>0</v>
      </c>
      <c r="H17" s="44">
        <f>SUM(G17:G18:G19)</f>
        <v>422.70000000000005</v>
      </c>
      <c r="I17" s="55">
        <v>8</v>
      </c>
    </row>
    <row r="18" spans="1:9" ht="34.950000000000003" customHeight="1" thickTop="1" thickBot="1">
      <c r="A18" s="33"/>
      <c r="B18" s="36"/>
      <c r="C18" s="1" t="s">
        <v>28</v>
      </c>
      <c r="D18" s="1">
        <v>78.7</v>
      </c>
      <c r="E18" s="1">
        <v>68.2</v>
      </c>
      <c r="F18" s="1">
        <v>63.9</v>
      </c>
      <c r="G18" s="1">
        <f t="shared" si="0"/>
        <v>210.8</v>
      </c>
      <c r="H18" s="39"/>
      <c r="I18" s="55"/>
    </row>
    <row r="19" spans="1:9" ht="34.950000000000003" customHeight="1" thickTop="1" thickBot="1">
      <c r="A19" s="34"/>
      <c r="B19" s="37"/>
      <c r="C19" s="1" t="s">
        <v>27</v>
      </c>
      <c r="D19" s="16">
        <v>63.3</v>
      </c>
      <c r="E19" s="16">
        <v>78.7</v>
      </c>
      <c r="F19" s="16">
        <v>69.900000000000006</v>
      </c>
      <c r="G19" s="2">
        <f t="shared" si="0"/>
        <v>211.9</v>
      </c>
      <c r="H19" s="40"/>
      <c r="I19" s="55"/>
    </row>
    <row r="20" spans="1:9" ht="34.950000000000003" customHeight="1" thickTop="1" thickBot="1">
      <c r="A20" s="32">
        <v>5</v>
      </c>
      <c r="B20" s="35" t="s">
        <v>3</v>
      </c>
      <c r="C20" s="3" t="s">
        <v>29</v>
      </c>
      <c r="D20" s="3">
        <v>62.7</v>
      </c>
      <c r="E20" s="3">
        <v>73.2</v>
      </c>
      <c r="F20" s="3">
        <v>69</v>
      </c>
      <c r="G20" s="3">
        <f t="shared" si="0"/>
        <v>204.9</v>
      </c>
      <c r="H20" s="44">
        <f>SUM(G20:G21:G22)</f>
        <v>641.70000000000005</v>
      </c>
      <c r="I20" s="55">
        <v>2</v>
      </c>
    </row>
    <row r="21" spans="1:9" ht="34.950000000000003" customHeight="1" thickTop="1" thickBot="1">
      <c r="A21" s="33"/>
      <c r="B21" s="36"/>
      <c r="C21" s="1" t="s">
        <v>30</v>
      </c>
      <c r="D21" s="1">
        <v>52.7</v>
      </c>
      <c r="E21" s="1">
        <v>71.2</v>
      </c>
      <c r="F21" s="1">
        <v>44.3</v>
      </c>
      <c r="G21" s="1">
        <f t="shared" si="0"/>
        <v>168.2</v>
      </c>
      <c r="H21" s="39"/>
      <c r="I21" s="55"/>
    </row>
    <row r="22" spans="1:9" ht="34.950000000000003" customHeight="1" thickTop="1" thickBot="1">
      <c r="A22" s="34"/>
      <c r="B22" s="37"/>
      <c r="C22" s="14" t="s">
        <v>31</v>
      </c>
      <c r="D22" s="16">
        <v>85.8</v>
      </c>
      <c r="E22" s="16">
        <v>93.6</v>
      </c>
      <c r="F22" s="16">
        <v>89.2</v>
      </c>
      <c r="G22" s="2">
        <f t="shared" si="0"/>
        <v>268.59999999999997</v>
      </c>
      <c r="H22" s="40"/>
      <c r="I22" s="55"/>
    </row>
    <row r="23" spans="1:9" ht="34.950000000000003" customHeight="1" thickTop="1" thickBot="1">
      <c r="A23" s="32">
        <v>6</v>
      </c>
      <c r="B23" s="35" t="s">
        <v>23</v>
      </c>
      <c r="C23" s="3" t="s">
        <v>24</v>
      </c>
      <c r="D23" s="3">
        <v>67.900000000000006</v>
      </c>
      <c r="E23" s="3">
        <v>69.3</v>
      </c>
      <c r="F23" s="3">
        <v>67</v>
      </c>
      <c r="G23" s="3">
        <f t="shared" si="0"/>
        <v>204.2</v>
      </c>
      <c r="H23" s="44">
        <f>SUM(G23:G24:G25)</f>
        <v>503.5</v>
      </c>
      <c r="I23" s="55">
        <v>5</v>
      </c>
    </row>
    <row r="24" spans="1:9" ht="34.950000000000003" customHeight="1" thickTop="1" thickBot="1">
      <c r="A24" s="33"/>
      <c r="B24" s="36"/>
      <c r="C24" s="1" t="s">
        <v>25</v>
      </c>
      <c r="D24" s="1">
        <v>80.099999999999994</v>
      </c>
      <c r="E24" s="1">
        <v>68</v>
      </c>
      <c r="F24" s="1">
        <v>82.4</v>
      </c>
      <c r="G24" s="1">
        <f t="shared" si="0"/>
        <v>230.5</v>
      </c>
      <c r="H24" s="39"/>
      <c r="I24" s="55"/>
    </row>
    <row r="25" spans="1:9" ht="34.950000000000003" customHeight="1" thickTop="1" thickBot="1">
      <c r="A25" s="34"/>
      <c r="B25" s="37"/>
      <c r="C25" s="14" t="s">
        <v>26</v>
      </c>
      <c r="D25" s="2">
        <v>37.4</v>
      </c>
      <c r="E25" s="2">
        <v>11.1</v>
      </c>
      <c r="F25" s="2">
        <v>20.3</v>
      </c>
      <c r="G25" s="2">
        <f t="shared" si="0"/>
        <v>68.8</v>
      </c>
      <c r="H25" s="40"/>
      <c r="I25" s="55"/>
    </row>
    <row r="26" spans="1:9" ht="34.950000000000003" customHeight="1" thickTop="1" thickBot="1">
      <c r="A26" s="32">
        <v>7</v>
      </c>
      <c r="B26" s="35" t="s">
        <v>14</v>
      </c>
      <c r="C26" s="3" t="s">
        <v>32</v>
      </c>
      <c r="D26" s="3">
        <v>55.2</v>
      </c>
      <c r="E26" s="3">
        <v>57.5</v>
      </c>
      <c r="F26" s="3">
        <v>61.1</v>
      </c>
      <c r="G26" s="3">
        <f t="shared" si="0"/>
        <v>173.8</v>
      </c>
      <c r="H26" s="44">
        <f>SUM(G26:G27:G28)</f>
        <v>494.30000000000007</v>
      </c>
      <c r="I26" s="55">
        <v>6</v>
      </c>
    </row>
    <row r="27" spans="1:9" ht="34.950000000000003" customHeight="1" thickTop="1" thickBot="1">
      <c r="A27" s="33"/>
      <c r="B27" s="36"/>
      <c r="C27" s="1" t="s">
        <v>33</v>
      </c>
      <c r="D27" s="1">
        <v>17</v>
      </c>
      <c r="E27" s="1">
        <v>53.8</v>
      </c>
      <c r="F27" s="1">
        <v>61.6</v>
      </c>
      <c r="G27" s="1">
        <f t="shared" si="0"/>
        <v>132.4</v>
      </c>
      <c r="H27" s="39"/>
      <c r="I27" s="55"/>
    </row>
    <row r="28" spans="1:9" ht="34.950000000000003" customHeight="1" thickTop="1" thickBot="1">
      <c r="A28" s="34"/>
      <c r="B28" s="37"/>
      <c r="C28" s="1" t="s">
        <v>34</v>
      </c>
      <c r="D28" s="1">
        <v>53.6</v>
      </c>
      <c r="E28" s="1">
        <v>48.1</v>
      </c>
      <c r="F28" s="1">
        <v>86.4</v>
      </c>
      <c r="G28" s="1">
        <f t="shared" si="0"/>
        <v>188.10000000000002</v>
      </c>
      <c r="H28" s="40"/>
      <c r="I28" s="55"/>
    </row>
    <row r="29" spans="1:9" ht="34.950000000000003" customHeight="1" thickTop="1" thickBot="1">
      <c r="A29" s="32">
        <v>8</v>
      </c>
      <c r="B29" s="35" t="s">
        <v>46</v>
      </c>
      <c r="C29" s="3" t="s">
        <v>44</v>
      </c>
      <c r="D29" s="3">
        <v>62.5</v>
      </c>
      <c r="E29" s="3">
        <v>64.7</v>
      </c>
      <c r="F29" s="3">
        <v>76.400000000000006</v>
      </c>
      <c r="G29" s="3">
        <f t="shared" si="0"/>
        <v>203.60000000000002</v>
      </c>
      <c r="H29" s="38">
        <f>SUM(G29:G30:G31)</f>
        <v>626.40000000000009</v>
      </c>
      <c r="I29" s="55">
        <v>4</v>
      </c>
    </row>
    <row r="30" spans="1:9" ht="34.950000000000003" customHeight="1" thickTop="1" thickBot="1">
      <c r="A30" s="33"/>
      <c r="B30" s="36"/>
      <c r="C30" s="1" t="s">
        <v>48</v>
      </c>
      <c r="D30" s="1">
        <v>88.1</v>
      </c>
      <c r="E30" s="1">
        <v>90.1</v>
      </c>
      <c r="F30" s="1">
        <v>98.4</v>
      </c>
      <c r="G30" s="1">
        <f t="shared" si="0"/>
        <v>276.60000000000002</v>
      </c>
      <c r="H30" s="39"/>
      <c r="I30" s="55"/>
    </row>
    <row r="31" spans="1:9" ht="34.950000000000003" customHeight="1" thickTop="1" thickBot="1">
      <c r="A31" s="48"/>
      <c r="B31" s="50"/>
      <c r="C31" s="1" t="s">
        <v>45</v>
      </c>
      <c r="D31" s="21">
        <v>54.9</v>
      </c>
      <c r="E31" s="21">
        <v>45.2</v>
      </c>
      <c r="F31" s="21">
        <v>46.1</v>
      </c>
      <c r="G31" s="1">
        <f t="shared" si="0"/>
        <v>146.19999999999999</v>
      </c>
      <c r="H31" s="49"/>
      <c r="I31" s="55"/>
    </row>
    <row r="32" spans="1:9" ht="35.1" customHeight="1" thickTop="1" thickBot="1">
      <c r="A32" s="32">
        <v>9</v>
      </c>
      <c r="B32" s="35" t="s">
        <v>49</v>
      </c>
      <c r="C32" s="3" t="s">
        <v>50</v>
      </c>
      <c r="D32" s="3">
        <v>54.6</v>
      </c>
      <c r="E32" s="3">
        <v>46.9</v>
      </c>
      <c r="F32" s="3">
        <v>48.2</v>
      </c>
      <c r="G32" s="3">
        <f t="shared" ref="G32:G34" si="1">SUM(D32:F32)</f>
        <v>149.69999999999999</v>
      </c>
      <c r="H32" s="38">
        <f>SUM(G32:G33:G34)</f>
        <v>149.69999999999999</v>
      </c>
      <c r="I32" s="55">
        <v>9</v>
      </c>
    </row>
    <row r="33" spans="1:9" ht="35.1" customHeight="1" thickTop="1" thickBot="1">
      <c r="A33" s="33"/>
      <c r="B33" s="36"/>
      <c r="C33" s="1"/>
      <c r="D33" s="1"/>
      <c r="E33" s="1"/>
      <c r="F33" s="1"/>
      <c r="G33" s="1">
        <f t="shared" si="1"/>
        <v>0</v>
      </c>
      <c r="H33" s="39"/>
      <c r="I33" s="55"/>
    </row>
    <row r="34" spans="1:9" ht="35.1" customHeight="1" thickTop="1" thickBot="1">
      <c r="A34" s="34"/>
      <c r="B34" s="37"/>
      <c r="C34" s="16"/>
      <c r="D34" s="15"/>
      <c r="E34" s="15"/>
      <c r="F34" s="15"/>
      <c r="G34" s="15">
        <f t="shared" si="1"/>
        <v>0</v>
      </c>
      <c r="H34" s="40"/>
      <c r="I34" s="55"/>
    </row>
    <row r="35" spans="1:9" ht="16.2" thickTop="1"/>
  </sheetData>
  <autoFilter ref="A7:H34">
    <filterColumn colId="7">
      <iconFilter iconSet="3Arrows"/>
    </filterColumn>
  </autoFilter>
  <mergeCells count="39">
    <mergeCell ref="B3:E3"/>
    <mergeCell ref="B4:H4"/>
    <mergeCell ref="B5:E5"/>
    <mergeCell ref="A8:A10"/>
    <mergeCell ref="B8:B10"/>
    <mergeCell ref="H8:H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32:A34"/>
    <mergeCell ref="B32:B34"/>
    <mergeCell ref="H32:H34"/>
    <mergeCell ref="A29:A31"/>
    <mergeCell ref="B29:B31"/>
    <mergeCell ref="H29:H31"/>
    <mergeCell ref="I23:I25"/>
    <mergeCell ref="I26:I28"/>
    <mergeCell ref="I29:I31"/>
    <mergeCell ref="I32:I34"/>
    <mergeCell ref="I8:I10"/>
    <mergeCell ref="I11:I13"/>
    <mergeCell ref="I14:I16"/>
    <mergeCell ref="I17:I19"/>
    <mergeCell ref="I20:I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N30"/>
  <sheetViews>
    <sheetView tabSelected="1" topLeftCell="A13" zoomScaleNormal="100" workbookViewId="0">
      <selection activeCell="Q16" sqref="Q16"/>
    </sheetView>
  </sheetViews>
  <sheetFormatPr defaultRowHeight="15.6"/>
  <cols>
    <col min="1" max="1" width="3.6640625" customWidth="1"/>
    <col min="2" max="2" width="14.6640625" customWidth="1"/>
    <col min="3" max="3" width="14.88671875" customWidth="1"/>
    <col min="12" max="12" width="9.44140625" customWidth="1"/>
    <col min="13" max="13" width="9.21875" customWidth="1"/>
    <col min="14" max="14" width="8.109375" style="28" customWidth="1"/>
  </cols>
  <sheetData>
    <row r="1" spans="1:14">
      <c r="A1" s="9"/>
      <c r="B1" s="59" t="s">
        <v>12</v>
      </c>
      <c r="C1" s="59"/>
      <c r="D1" s="59"/>
      <c r="E1" s="59"/>
      <c r="F1" s="10"/>
      <c r="G1" s="10"/>
    </row>
    <row r="2" spans="1:14">
      <c r="A2" s="9"/>
      <c r="B2" s="59" t="s">
        <v>13</v>
      </c>
      <c r="C2" s="59"/>
      <c r="D2" s="59"/>
      <c r="E2" s="59"/>
      <c r="F2" s="59"/>
      <c r="G2" s="59"/>
    </row>
    <row r="3" spans="1:14">
      <c r="A3" s="7"/>
      <c r="B3" s="43" t="s">
        <v>22</v>
      </c>
      <c r="C3" s="43"/>
      <c r="D3" s="43"/>
      <c r="E3" s="43"/>
      <c r="F3" s="10"/>
      <c r="G3" s="10"/>
    </row>
    <row r="4" spans="1:14">
      <c r="A4" s="7"/>
      <c r="B4" s="8"/>
      <c r="C4" s="8"/>
      <c r="D4" s="8"/>
      <c r="E4" s="8"/>
      <c r="F4" s="10"/>
      <c r="G4" s="10"/>
    </row>
    <row r="5" spans="1:14" ht="31.8" thickBot="1">
      <c r="A5" s="11" t="s">
        <v>0</v>
      </c>
      <c r="B5" s="11" t="s">
        <v>4</v>
      </c>
      <c r="C5" s="11" t="s">
        <v>5</v>
      </c>
      <c r="D5" s="11" t="s">
        <v>7</v>
      </c>
      <c r="E5" s="11" t="s">
        <v>8</v>
      </c>
      <c r="F5" s="11" t="s">
        <v>9</v>
      </c>
      <c r="G5" s="11" t="s">
        <v>18</v>
      </c>
      <c r="H5" s="11" t="s">
        <v>15</v>
      </c>
      <c r="I5" s="11" t="s">
        <v>16</v>
      </c>
      <c r="J5" s="11" t="s">
        <v>17</v>
      </c>
      <c r="K5" s="11" t="s">
        <v>19</v>
      </c>
      <c r="L5" s="12" t="s">
        <v>20</v>
      </c>
      <c r="M5" s="29" t="s">
        <v>11</v>
      </c>
      <c r="N5" s="26" t="s">
        <v>53</v>
      </c>
    </row>
    <row r="6" spans="1:14" ht="34.950000000000003" customHeight="1" thickTop="1" thickBot="1">
      <c r="A6" s="51">
        <v>1</v>
      </c>
      <c r="B6" s="53" t="s">
        <v>6</v>
      </c>
      <c r="C6" s="1" t="s">
        <v>41</v>
      </c>
      <c r="D6" s="1">
        <v>97</v>
      </c>
      <c r="E6" s="1">
        <v>98.6</v>
      </c>
      <c r="F6" s="1">
        <v>99.7</v>
      </c>
      <c r="G6" s="1">
        <f t="shared" ref="G6:G28" si="0">SUM(D6:F6)</f>
        <v>295.3</v>
      </c>
      <c r="H6" s="1">
        <v>72.2</v>
      </c>
      <c r="I6" s="1">
        <v>73.8</v>
      </c>
      <c r="J6" s="1">
        <v>72.7</v>
      </c>
      <c r="K6" s="1">
        <f t="shared" ref="K6:K28" si="1">SUM(H6:J6)</f>
        <v>218.7</v>
      </c>
      <c r="L6" s="1">
        <f>SUM(G6+K6)</f>
        <v>514</v>
      </c>
      <c r="M6" s="56">
        <f>SUM(L6:L8)</f>
        <v>1472.5</v>
      </c>
      <c r="N6" s="31">
        <v>2</v>
      </c>
    </row>
    <row r="7" spans="1:14" ht="34.950000000000003" customHeight="1" thickTop="1" thickBot="1">
      <c r="A7" s="52"/>
      <c r="B7" s="54"/>
      <c r="C7" s="1" t="s">
        <v>42</v>
      </c>
      <c r="D7" s="1">
        <v>86.3</v>
      </c>
      <c r="E7" s="1">
        <v>87.2</v>
      </c>
      <c r="F7" s="1">
        <v>90.7</v>
      </c>
      <c r="G7" s="1">
        <f t="shared" si="0"/>
        <v>264.2</v>
      </c>
      <c r="H7" s="1">
        <v>75.3</v>
      </c>
      <c r="I7" s="1">
        <v>65.7</v>
      </c>
      <c r="J7" s="1">
        <v>72.900000000000006</v>
      </c>
      <c r="K7" s="1">
        <f t="shared" si="1"/>
        <v>213.9</v>
      </c>
      <c r="L7" s="1">
        <f t="shared" ref="L7:L28" si="2">SUM(G7+K7)</f>
        <v>478.1</v>
      </c>
      <c r="M7" s="57"/>
      <c r="N7" s="31"/>
    </row>
    <row r="8" spans="1:14" ht="34.950000000000003" customHeight="1" thickTop="1" thickBot="1">
      <c r="A8" s="52"/>
      <c r="B8" s="54"/>
      <c r="C8" s="14" t="s">
        <v>43</v>
      </c>
      <c r="D8" s="18">
        <v>95.3</v>
      </c>
      <c r="E8" s="18">
        <v>93.2</v>
      </c>
      <c r="F8" s="18">
        <v>92.2</v>
      </c>
      <c r="G8" s="2">
        <f t="shared" si="0"/>
        <v>280.7</v>
      </c>
      <c r="H8" s="2">
        <v>65.7</v>
      </c>
      <c r="I8" s="2">
        <v>58.5</v>
      </c>
      <c r="J8" s="2">
        <v>75.5</v>
      </c>
      <c r="K8" s="2">
        <f t="shared" si="1"/>
        <v>199.7</v>
      </c>
      <c r="L8" s="2">
        <f t="shared" si="2"/>
        <v>480.4</v>
      </c>
      <c r="M8" s="58"/>
      <c r="N8" s="31"/>
    </row>
    <row r="9" spans="1:14" ht="34.950000000000003" customHeight="1" thickTop="1" thickBot="1">
      <c r="A9" s="32">
        <v>2</v>
      </c>
      <c r="B9" s="35" t="s">
        <v>1</v>
      </c>
      <c r="C9" s="3" t="s">
        <v>35</v>
      </c>
      <c r="D9" s="3">
        <v>97.9</v>
      </c>
      <c r="E9" s="3">
        <v>96.3</v>
      </c>
      <c r="F9" s="3">
        <v>99.7</v>
      </c>
      <c r="G9" s="3">
        <f t="shared" si="0"/>
        <v>293.89999999999998</v>
      </c>
      <c r="H9" s="3">
        <v>69</v>
      </c>
      <c r="I9" s="3">
        <v>72.400000000000006</v>
      </c>
      <c r="J9" s="3">
        <v>71.599999999999994</v>
      </c>
      <c r="K9" s="3">
        <f t="shared" si="1"/>
        <v>213</v>
      </c>
      <c r="L9" s="3">
        <f t="shared" si="2"/>
        <v>506.9</v>
      </c>
      <c r="M9" s="56">
        <f>SUM(L9:L11)</f>
        <v>1547.8</v>
      </c>
      <c r="N9" s="31">
        <v>1</v>
      </c>
    </row>
    <row r="10" spans="1:14" ht="34.950000000000003" customHeight="1" thickTop="1" thickBot="1">
      <c r="A10" s="33"/>
      <c r="B10" s="36"/>
      <c r="C10" s="1" t="s">
        <v>36</v>
      </c>
      <c r="D10" s="1">
        <v>69.7</v>
      </c>
      <c r="E10" s="1">
        <v>91.5</v>
      </c>
      <c r="F10" s="1">
        <v>85.8</v>
      </c>
      <c r="G10" s="1">
        <f t="shared" si="0"/>
        <v>247</v>
      </c>
      <c r="H10" s="1">
        <v>79.599999999999994</v>
      </c>
      <c r="I10" s="1">
        <v>49.2</v>
      </c>
      <c r="J10" s="1">
        <v>67.3</v>
      </c>
      <c r="K10" s="1">
        <f t="shared" si="1"/>
        <v>196.10000000000002</v>
      </c>
      <c r="L10" s="1">
        <f t="shared" si="2"/>
        <v>443.1</v>
      </c>
      <c r="M10" s="57"/>
      <c r="N10" s="31"/>
    </row>
    <row r="11" spans="1:14" ht="34.950000000000003" customHeight="1" thickTop="1" thickBot="1">
      <c r="A11" s="34"/>
      <c r="B11" s="37"/>
      <c r="C11" s="14" t="s">
        <v>37</v>
      </c>
      <c r="D11" s="2">
        <v>101.3</v>
      </c>
      <c r="E11" s="2">
        <v>103.8</v>
      </c>
      <c r="F11" s="2">
        <v>100.3</v>
      </c>
      <c r="G11" s="2">
        <f t="shared" si="0"/>
        <v>305.39999999999998</v>
      </c>
      <c r="H11" s="19">
        <v>96.3</v>
      </c>
      <c r="I11" s="19">
        <v>98.7</v>
      </c>
      <c r="J11" s="19">
        <v>97.4</v>
      </c>
      <c r="K11" s="2">
        <f t="shared" si="1"/>
        <v>292.39999999999998</v>
      </c>
      <c r="L11" s="2">
        <f t="shared" si="2"/>
        <v>597.79999999999995</v>
      </c>
      <c r="M11" s="58"/>
      <c r="N11" s="31"/>
    </row>
    <row r="12" spans="1:14" ht="34.950000000000003" customHeight="1" thickTop="1" thickBot="1">
      <c r="A12" s="32">
        <v>3</v>
      </c>
      <c r="B12" s="35" t="s">
        <v>40</v>
      </c>
      <c r="C12" s="3" t="s">
        <v>38</v>
      </c>
      <c r="D12" s="3">
        <v>73</v>
      </c>
      <c r="E12" s="3">
        <v>75.8</v>
      </c>
      <c r="F12" s="3">
        <v>71.099999999999994</v>
      </c>
      <c r="G12" s="3">
        <f t="shared" si="0"/>
        <v>219.9</v>
      </c>
      <c r="H12" s="3">
        <v>60</v>
      </c>
      <c r="I12" s="3">
        <v>73.2</v>
      </c>
      <c r="J12" s="3">
        <v>57.3</v>
      </c>
      <c r="K12" s="3">
        <f t="shared" si="1"/>
        <v>190.5</v>
      </c>
      <c r="L12" s="3">
        <f t="shared" si="2"/>
        <v>410.4</v>
      </c>
      <c r="M12" s="56">
        <f>SUM(L12:L14)</f>
        <v>1108.2</v>
      </c>
      <c r="N12" s="31">
        <v>6</v>
      </c>
    </row>
    <row r="13" spans="1:14" ht="34.950000000000003" customHeight="1" thickTop="1" thickBot="1">
      <c r="A13" s="33"/>
      <c r="B13" s="36"/>
      <c r="C13" s="1" t="s">
        <v>47</v>
      </c>
      <c r="D13" s="1">
        <v>74</v>
      </c>
      <c r="E13" s="1">
        <v>73.5</v>
      </c>
      <c r="F13" s="1">
        <v>75.099999999999994</v>
      </c>
      <c r="G13" s="1">
        <f t="shared" si="0"/>
        <v>222.6</v>
      </c>
      <c r="H13" s="1">
        <v>35.9</v>
      </c>
      <c r="I13" s="1">
        <v>43.4</v>
      </c>
      <c r="J13" s="1">
        <v>37.700000000000003</v>
      </c>
      <c r="K13" s="1">
        <f t="shared" si="1"/>
        <v>117</v>
      </c>
      <c r="L13" s="1">
        <f t="shared" si="2"/>
        <v>339.6</v>
      </c>
      <c r="M13" s="57"/>
      <c r="N13" s="31"/>
    </row>
    <row r="14" spans="1:14" ht="34.950000000000003" customHeight="1" thickTop="1" thickBot="1">
      <c r="A14" s="34"/>
      <c r="B14" s="37"/>
      <c r="C14" s="14" t="s">
        <v>39</v>
      </c>
      <c r="D14" s="19">
        <v>71.099999999999994</v>
      </c>
      <c r="E14" s="19">
        <v>68.2</v>
      </c>
      <c r="F14" s="19">
        <v>71.7</v>
      </c>
      <c r="G14" s="2">
        <f t="shared" si="0"/>
        <v>211</v>
      </c>
      <c r="H14" s="21">
        <v>54.6</v>
      </c>
      <c r="I14" s="21">
        <v>33.200000000000003</v>
      </c>
      <c r="J14" s="21">
        <v>59.4</v>
      </c>
      <c r="K14" s="2">
        <f t="shared" si="1"/>
        <v>147.20000000000002</v>
      </c>
      <c r="L14" s="2">
        <f t="shared" si="2"/>
        <v>358.20000000000005</v>
      </c>
      <c r="M14" s="58"/>
      <c r="N14" s="31"/>
    </row>
    <row r="15" spans="1:14" ht="34.950000000000003" customHeight="1" thickTop="1">
      <c r="A15" s="32">
        <v>4</v>
      </c>
      <c r="B15" s="35" t="s">
        <v>2</v>
      </c>
      <c r="C15" s="1" t="s">
        <v>28</v>
      </c>
      <c r="D15" s="1">
        <v>74.2</v>
      </c>
      <c r="E15" s="1">
        <v>86.3</v>
      </c>
      <c r="F15" s="1">
        <v>98.7</v>
      </c>
      <c r="G15" s="1">
        <f t="shared" si="0"/>
        <v>259.2</v>
      </c>
      <c r="H15" s="1">
        <v>78.7</v>
      </c>
      <c r="I15" s="1">
        <v>68.2</v>
      </c>
      <c r="J15" s="1">
        <v>63.9</v>
      </c>
      <c r="K15" s="1">
        <f t="shared" si="1"/>
        <v>210.8</v>
      </c>
      <c r="L15" s="1">
        <f t="shared" si="2"/>
        <v>470</v>
      </c>
      <c r="M15" s="60">
        <f>SUM(L15:L16)</f>
        <v>951.1</v>
      </c>
      <c r="N15" s="62">
        <v>8</v>
      </c>
    </row>
    <row r="16" spans="1:14" ht="34.950000000000003" customHeight="1" thickBot="1">
      <c r="A16" s="34"/>
      <c r="B16" s="37"/>
      <c r="C16" s="1" t="s">
        <v>27</v>
      </c>
      <c r="D16" s="2">
        <v>98.5</v>
      </c>
      <c r="E16" s="2">
        <v>92.5</v>
      </c>
      <c r="F16" s="2">
        <v>78.2</v>
      </c>
      <c r="G16" s="2">
        <f t="shared" si="0"/>
        <v>269.2</v>
      </c>
      <c r="H16" s="2">
        <v>63.3</v>
      </c>
      <c r="I16" s="2">
        <v>78.7</v>
      </c>
      <c r="J16" s="2">
        <v>69.900000000000006</v>
      </c>
      <c r="K16" s="2">
        <f t="shared" si="1"/>
        <v>211.9</v>
      </c>
      <c r="L16" s="2">
        <f t="shared" si="2"/>
        <v>481.1</v>
      </c>
      <c r="M16" s="61"/>
      <c r="N16" s="63"/>
    </row>
    <row r="17" spans="1:14" ht="34.950000000000003" customHeight="1" thickTop="1" thickBot="1">
      <c r="A17" s="32">
        <v>5</v>
      </c>
      <c r="B17" s="35" t="s">
        <v>3</v>
      </c>
      <c r="C17" s="3" t="s">
        <v>29</v>
      </c>
      <c r="D17" s="3">
        <v>81.099999999999994</v>
      </c>
      <c r="E17" s="3">
        <v>80.3</v>
      </c>
      <c r="F17" s="3">
        <v>83.3</v>
      </c>
      <c r="G17" s="3">
        <f t="shared" si="0"/>
        <v>244.7</v>
      </c>
      <c r="H17" s="3">
        <v>62.7</v>
      </c>
      <c r="I17" s="3">
        <v>73.2</v>
      </c>
      <c r="J17" s="3">
        <v>69</v>
      </c>
      <c r="K17" s="3">
        <f t="shared" si="1"/>
        <v>204.9</v>
      </c>
      <c r="L17" s="3">
        <f t="shared" si="2"/>
        <v>449.6</v>
      </c>
      <c r="M17" s="56">
        <f>SUM(L17:L19)</f>
        <v>1418.8</v>
      </c>
      <c r="N17" s="31">
        <v>3</v>
      </c>
    </row>
    <row r="18" spans="1:14" ht="34.950000000000003" customHeight="1" thickTop="1" thickBot="1">
      <c r="A18" s="33"/>
      <c r="B18" s="36"/>
      <c r="C18" s="1" t="s">
        <v>30</v>
      </c>
      <c r="D18" s="1">
        <v>80.5</v>
      </c>
      <c r="E18" s="1">
        <v>85.6</v>
      </c>
      <c r="F18" s="1">
        <v>87.8</v>
      </c>
      <c r="G18" s="1">
        <f t="shared" si="0"/>
        <v>253.89999999999998</v>
      </c>
      <c r="H18" s="1">
        <v>52.7</v>
      </c>
      <c r="I18" s="1">
        <v>71.2</v>
      </c>
      <c r="J18" s="1">
        <v>44.3</v>
      </c>
      <c r="K18" s="1">
        <f t="shared" si="1"/>
        <v>168.2</v>
      </c>
      <c r="L18" s="1">
        <f t="shared" si="2"/>
        <v>422.09999999999997</v>
      </c>
      <c r="M18" s="57"/>
      <c r="N18" s="31"/>
    </row>
    <row r="19" spans="1:14" ht="34.950000000000003" customHeight="1" thickTop="1" thickBot="1">
      <c r="A19" s="34"/>
      <c r="B19" s="37"/>
      <c r="C19" s="14" t="s">
        <v>31</v>
      </c>
      <c r="D19" s="2">
        <v>96.2</v>
      </c>
      <c r="E19" s="2">
        <v>88.1</v>
      </c>
      <c r="F19" s="2">
        <v>94.2</v>
      </c>
      <c r="G19" s="2">
        <f t="shared" si="0"/>
        <v>278.5</v>
      </c>
      <c r="H19" s="2">
        <v>85.8</v>
      </c>
      <c r="I19" s="2">
        <v>93.6</v>
      </c>
      <c r="J19" s="2">
        <v>89.2</v>
      </c>
      <c r="K19" s="2">
        <f t="shared" si="1"/>
        <v>268.59999999999997</v>
      </c>
      <c r="L19" s="2">
        <f t="shared" si="2"/>
        <v>547.09999999999991</v>
      </c>
      <c r="M19" s="58"/>
      <c r="N19" s="31"/>
    </row>
    <row r="20" spans="1:14" ht="34.950000000000003" customHeight="1" thickTop="1" thickBot="1">
      <c r="A20" s="32">
        <v>6</v>
      </c>
      <c r="B20" s="35" t="s">
        <v>23</v>
      </c>
      <c r="C20" s="3" t="s">
        <v>24</v>
      </c>
      <c r="D20" s="3">
        <v>99</v>
      </c>
      <c r="E20" s="3">
        <v>98.8</v>
      </c>
      <c r="F20" s="3">
        <v>86.3</v>
      </c>
      <c r="G20" s="3">
        <f t="shared" si="0"/>
        <v>284.10000000000002</v>
      </c>
      <c r="H20" s="3">
        <v>67.900000000000006</v>
      </c>
      <c r="I20" s="3">
        <v>69.3</v>
      </c>
      <c r="J20" s="3">
        <v>67</v>
      </c>
      <c r="K20" s="3">
        <f t="shared" si="1"/>
        <v>204.2</v>
      </c>
      <c r="L20" s="3">
        <f t="shared" si="2"/>
        <v>488.3</v>
      </c>
      <c r="M20" s="56">
        <f>SUM(L20:L22)</f>
        <v>1219.9000000000001</v>
      </c>
      <c r="N20" s="31">
        <v>5</v>
      </c>
    </row>
    <row r="21" spans="1:14" ht="34.950000000000003" customHeight="1" thickTop="1" thickBot="1">
      <c r="A21" s="33"/>
      <c r="B21" s="36"/>
      <c r="C21" s="1" t="s">
        <v>25</v>
      </c>
      <c r="D21" s="1">
        <v>88.2</v>
      </c>
      <c r="E21" s="1">
        <v>87.8</v>
      </c>
      <c r="F21" s="1">
        <v>90.1</v>
      </c>
      <c r="G21" s="1">
        <f t="shared" si="0"/>
        <v>266.10000000000002</v>
      </c>
      <c r="H21" s="1">
        <v>80.099999999999994</v>
      </c>
      <c r="I21" s="1">
        <v>68</v>
      </c>
      <c r="J21" s="1">
        <v>82.4</v>
      </c>
      <c r="K21" s="1">
        <f t="shared" si="1"/>
        <v>230.5</v>
      </c>
      <c r="L21" s="1">
        <f t="shared" si="2"/>
        <v>496.6</v>
      </c>
      <c r="M21" s="57"/>
      <c r="N21" s="31"/>
    </row>
    <row r="22" spans="1:14" ht="34.950000000000003" customHeight="1" thickTop="1" thickBot="1">
      <c r="A22" s="34"/>
      <c r="B22" s="37"/>
      <c r="C22" s="14" t="s">
        <v>26</v>
      </c>
      <c r="D22" s="2">
        <v>62.6</v>
      </c>
      <c r="E22" s="2">
        <v>45.9</v>
      </c>
      <c r="F22" s="2">
        <v>57.7</v>
      </c>
      <c r="G22" s="2">
        <f t="shared" si="0"/>
        <v>166.2</v>
      </c>
      <c r="H22" s="20">
        <v>37.4</v>
      </c>
      <c r="I22" s="20">
        <v>11.1</v>
      </c>
      <c r="J22" s="20">
        <v>20.3</v>
      </c>
      <c r="K22" s="2">
        <f t="shared" si="1"/>
        <v>68.8</v>
      </c>
      <c r="L22" s="2">
        <f t="shared" si="2"/>
        <v>235</v>
      </c>
      <c r="M22" s="58"/>
      <c r="N22" s="31"/>
    </row>
    <row r="23" spans="1:14" ht="34.950000000000003" customHeight="1" thickTop="1" thickBot="1">
      <c r="A23" s="32">
        <v>7</v>
      </c>
      <c r="B23" s="35" t="s">
        <v>14</v>
      </c>
      <c r="C23" s="3" t="s">
        <v>32</v>
      </c>
      <c r="D23" s="3">
        <v>62.7</v>
      </c>
      <c r="E23" s="3">
        <v>73.599999999999994</v>
      </c>
      <c r="F23" s="3">
        <v>89.2</v>
      </c>
      <c r="G23" s="3">
        <f t="shared" si="0"/>
        <v>225.5</v>
      </c>
      <c r="H23" s="3">
        <v>55.2</v>
      </c>
      <c r="I23" s="3">
        <v>57.5</v>
      </c>
      <c r="J23" s="3">
        <v>61.1</v>
      </c>
      <c r="K23" s="3">
        <f t="shared" si="1"/>
        <v>173.8</v>
      </c>
      <c r="L23" s="3">
        <f t="shared" si="2"/>
        <v>399.3</v>
      </c>
      <c r="M23" s="56">
        <f>SUM(L23:L25)</f>
        <v>1075</v>
      </c>
      <c r="N23" s="31">
        <v>7</v>
      </c>
    </row>
    <row r="24" spans="1:14" ht="34.950000000000003" customHeight="1" thickTop="1" thickBot="1">
      <c r="A24" s="33"/>
      <c r="B24" s="36"/>
      <c r="C24" s="1" t="s">
        <v>52</v>
      </c>
      <c r="D24" s="1">
        <v>21.6</v>
      </c>
      <c r="E24" s="1">
        <v>58.7</v>
      </c>
      <c r="F24" s="1">
        <v>86.2</v>
      </c>
      <c r="G24" s="1">
        <f t="shared" si="0"/>
        <v>166.5</v>
      </c>
      <c r="H24" s="1">
        <v>17</v>
      </c>
      <c r="I24" s="1">
        <v>53.8</v>
      </c>
      <c r="J24" s="1">
        <v>61.6</v>
      </c>
      <c r="K24" s="1">
        <f t="shared" si="1"/>
        <v>132.4</v>
      </c>
      <c r="L24" s="1">
        <f t="shared" si="2"/>
        <v>298.89999999999998</v>
      </c>
      <c r="M24" s="57"/>
      <c r="N24" s="31"/>
    </row>
    <row r="25" spans="1:14" ht="34.950000000000003" customHeight="1" thickTop="1" thickBot="1">
      <c r="A25" s="34"/>
      <c r="B25" s="37"/>
      <c r="C25" s="1" t="s">
        <v>34</v>
      </c>
      <c r="D25" s="1">
        <v>57.9</v>
      </c>
      <c r="E25" s="1">
        <v>54.3</v>
      </c>
      <c r="F25" s="1">
        <v>76.5</v>
      </c>
      <c r="G25" s="1">
        <f t="shared" si="0"/>
        <v>188.7</v>
      </c>
      <c r="H25" s="1">
        <v>53.6</v>
      </c>
      <c r="I25" s="1">
        <v>48.1</v>
      </c>
      <c r="J25" s="1">
        <v>86.4</v>
      </c>
      <c r="K25" s="1">
        <f t="shared" si="1"/>
        <v>188.10000000000002</v>
      </c>
      <c r="L25" s="2">
        <f t="shared" si="2"/>
        <v>376.8</v>
      </c>
      <c r="M25" s="58"/>
      <c r="N25" s="31"/>
    </row>
    <row r="26" spans="1:14" ht="34.950000000000003" customHeight="1" thickTop="1" thickBot="1">
      <c r="A26" s="32">
        <v>8</v>
      </c>
      <c r="B26" s="54" t="s">
        <v>46</v>
      </c>
      <c r="C26" s="3" t="s">
        <v>44</v>
      </c>
      <c r="D26" s="3">
        <v>97.1</v>
      </c>
      <c r="E26" s="3">
        <v>92.8</v>
      </c>
      <c r="F26" s="3">
        <v>99</v>
      </c>
      <c r="G26" s="3">
        <f t="shared" si="0"/>
        <v>288.89999999999998</v>
      </c>
      <c r="H26" s="3">
        <v>62.5</v>
      </c>
      <c r="I26" s="3">
        <v>64.7</v>
      </c>
      <c r="J26" s="3">
        <v>76.400000000000006</v>
      </c>
      <c r="K26" s="3">
        <f t="shared" si="1"/>
        <v>203.60000000000002</v>
      </c>
      <c r="L26" s="3">
        <f t="shared" si="2"/>
        <v>492.5</v>
      </c>
      <c r="M26" s="56">
        <f>SUM(L26:L28)</f>
        <v>1365.5000000000002</v>
      </c>
      <c r="N26" s="31">
        <v>4</v>
      </c>
    </row>
    <row r="27" spans="1:14" ht="34.950000000000003" customHeight="1" thickTop="1" thickBot="1">
      <c r="A27" s="33"/>
      <c r="B27" s="54"/>
      <c r="C27" s="1" t="s">
        <v>48</v>
      </c>
      <c r="D27" s="1">
        <v>91.7</v>
      </c>
      <c r="E27" s="1">
        <v>93.4</v>
      </c>
      <c r="F27" s="1">
        <v>93.1</v>
      </c>
      <c r="G27" s="1">
        <f t="shared" si="0"/>
        <v>278.20000000000005</v>
      </c>
      <c r="H27" s="1">
        <v>88.1</v>
      </c>
      <c r="I27" s="1">
        <v>90.1</v>
      </c>
      <c r="J27" s="1">
        <v>98.4</v>
      </c>
      <c r="K27" s="1">
        <f t="shared" si="1"/>
        <v>276.60000000000002</v>
      </c>
      <c r="L27" s="1">
        <f t="shared" si="2"/>
        <v>554.80000000000007</v>
      </c>
      <c r="M27" s="57"/>
      <c r="N27" s="31"/>
    </row>
    <row r="28" spans="1:14" ht="34.950000000000003" customHeight="1" thickTop="1" thickBot="1">
      <c r="A28" s="48"/>
      <c r="B28" s="54"/>
      <c r="C28" s="15" t="s">
        <v>45</v>
      </c>
      <c r="D28" s="1">
        <v>63</v>
      </c>
      <c r="E28" s="1">
        <v>58.1</v>
      </c>
      <c r="F28" s="1">
        <v>50.9</v>
      </c>
      <c r="G28" s="15">
        <f t="shared" si="0"/>
        <v>172</v>
      </c>
      <c r="H28" s="15">
        <v>54.9</v>
      </c>
      <c r="I28" s="15">
        <v>45.2</v>
      </c>
      <c r="J28" s="15">
        <v>46.1</v>
      </c>
      <c r="K28" s="15">
        <f t="shared" si="1"/>
        <v>146.19999999999999</v>
      </c>
      <c r="L28" s="15">
        <f t="shared" si="2"/>
        <v>318.2</v>
      </c>
      <c r="M28" s="58"/>
      <c r="N28" s="31"/>
    </row>
    <row r="29" spans="1:14" ht="35.1" customHeight="1" thickTop="1" thickBot="1">
      <c r="A29" s="64">
        <v>9</v>
      </c>
      <c r="B29" s="65" t="s">
        <v>49</v>
      </c>
      <c r="C29" s="22" t="s">
        <v>50</v>
      </c>
      <c r="D29" s="22">
        <v>45.2</v>
      </c>
      <c r="E29" s="22">
        <v>35.200000000000003</v>
      </c>
      <c r="F29" s="22">
        <v>67.7</v>
      </c>
      <c r="G29" s="22">
        <f t="shared" ref="G29" si="3">SUM(D29:F29)</f>
        <v>148.10000000000002</v>
      </c>
      <c r="H29" s="22">
        <v>54.6</v>
      </c>
      <c r="I29" s="22">
        <v>46.9</v>
      </c>
      <c r="J29" s="22">
        <v>48.2</v>
      </c>
      <c r="K29" s="22">
        <f t="shared" ref="K29" si="4">SUM(H29:J29)</f>
        <v>149.69999999999999</v>
      </c>
      <c r="L29" s="22">
        <f>SUM(G29+K29)</f>
        <v>297.8</v>
      </c>
      <c r="M29" s="66">
        <f>SUM(L29:L29)</f>
        <v>297.8</v>
      </c>
      <c r="N29" s="25">
        <v>9</v>
      </c>
    </row>
    <row r="30" spans="1:14" ht="16.2" thickTop="1"/>
  </sheetData>
  <autoFilter ref="A5:M29">
    <filterColumn colId="12">
      <iconFilter iconSet="3Arrows"/>
    </filterColumn>
  </autoFilter>
  <sortState ref="A6:M34">
    <sortCondition ref="M8"/>
  </sortState>
  <mergeCells count="35">
    <mergeCell ref="M15:M16"/>
    <mergeCell ref="N15:N16"/>
    <mergeCell ref="B15:B16"/>
    <mergeCell ref="A15:A16"/>
    <mergeCell ref="B1:E1"/>
    <mergeCell ref="B2:G2"/>
    <mergeCell ref="B3:E3"/>
    <mergeCell ref="A6:A8"/>
    <mergeCell ref="B6:B8"/>
    <mergeCell ref="M6:M8"/>
    <mergeCell ref="M9:M11"/>
    <mergeCell ref="A20:A22"/>
    <mergeCell ref="B20:B22"/>
    <mergeCell ref="A23:A25"/>
    <mergeCell ref="B23:B25"/>
    <mergeCell ref="A17:A19"/>
    <mergeCell ref="B17:B19"/>
    <mergeCell ref="A9:A11"/>
    <mergeCell ref="B9:B11"/>
    <mergeCell ref="A12:A14"/>
    <mergeCell ref="B12:B14"/>
    <mergeCell ref="M12:M14"/>
    <mergeCell ref="M17:M19"/>
    <mergeCell ref="A26:A28"/>
    <mergeCell ref="B26:B28"/>
    <mergeCell ref="M26:M28"/>
    <mergeCell ref="M20:M22"/>
    <mergeCell ref="M23:M25"/>
    <mergeCell ref="N20:N22"/>
    <mergeCell ref="N23:N25"/>
    <mergeCell ref="N26:N28"/>
    <mergeCell ref="N6:N8"/>
    <mergeCell ref="N9:N11"/>
    <mergeCell ref="N12:N14"/>
    <mergeCell ref="N17:N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KARABIN KOBIETY</vt:lpstr>
      <vt:lpstr>Arkusz3</vt:lpstr>
      <vt:lpstr>PISTOLET KOBIETY</vt:lpstr>
      <vt:lpstr>DWUBÓJ KOBIETY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Klub ZRYW</cp:lastModifiedBy>
  <cp:lastPrinted>2017-09-03T13:28:45Z</cp:lastPrinted>
  <dcterms:created xsi:type="dcterms:W3CDTF">2017-08-25T10:22:13Z</dcterms:created>
  <dcterms:modified xsi:type="dcterms:W3CDTF">2017-09-03T13:31:35Z</dcterms:modified>
</cp:coreProperties>
</file>